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975"/>
  </bookViews>
  <sheets>
    <sheet name="11" sheetId="1" r:id="rId1"/>
  </sheets>
  <externalReferences>
    <externalReference r:id="rId2"/>
  </externalReferences>
  <definedNames>
    <definedName name="_xlnm.Print_Titles" localSheetId="0">'11'!$21:$21</definedName>
  </definedNames>
  <calcPr calcId="145621" fullCalcOnLoad="1"/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D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7" i="1"/>
  <c r="I26" i="1"/>
  <c r="D26" i="1"/>
  <c r="I25" i="1"/>
  <c r="D25" i="1"/>
  <c r="I24" i="1"/>
  <c r="D24" i="1"/>
  <c r="D23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  <c r="N22" i="1" l="1"/>
</calcChain>
</file>

<file path=xl/sharedStrings.xml><?xml version="1.0" encoding="utf-8"?>
<sst xmlns="http://schemas.openxmlformats.org/spreadsheetml/2006/main" count="627" uniqueCount="120">
  <si>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</si>
  <si>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</si>
  <si>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</si>
  <si>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1 півріччя 2020 р.</t>
  </si>
  <si>
    <t>коди</t>
  </si>
  <si>
    <t>Установа</t>
  </si>
  <si>
    <t xml:space="preserve">Управління освіти виконавчого комітету Ковельської міської ради </t>
  </si>
  <si>
    <t>Територія</t>
  </si>
  <si>
    <t>м.Ковель. вул. Незалежносьі.101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</si>
  <si>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</si>
  <si>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</si>
  <si>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</si>
  <si>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</si>
  <si>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</si>
  <si>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</si>
  <si>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О611020</t>
  </si>
  <si>
    <t>НВК №11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</si>
  <si>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</si>
  <si>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</si>
  <si>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</si>
  <si>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</si>
  <si>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</si>
  <si>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</si>
  <si>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</si>
  <si>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</si>
  <si>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</si>
  <si>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</si>
  <si>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</si>
  <si>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</si>
  <si>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</si>
  <si>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</si>
  <si>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</si>
  <si>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</si>
  <si>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</si>
  <si>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</si>
  <si>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</si>
  <si>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</si>
  <si>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</si>
  <si>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</si>
  <si>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</si>
  <si>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</si>
  <si>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</si>
  <si>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</si>
  <si>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</si>
  <si>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</si>
  <si>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</si>
  <si>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</si>
  <si>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</si>
  <si>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</si>
  <si>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</si>
  <si>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</si>
  <si>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</si>
  <si>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</si>
  <si>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</si>
  <si>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</si>
  <si>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</si>
  <si>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</si>
  <si>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</si>
  <si>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</si>
  <si>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</si>
  <si>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</si>
  <si>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</si>
  <si>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</si>
  <si>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</si>
  <si>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</si>
  <si>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</si>
  <si>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</si>
  <si>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</si>
  <si>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</si>
  <si>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</si>
  <si>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</si>
  <si>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</si>
  <si>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</si>
  <si>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</si>
  <si>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</si>
  <si>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</si>
  <si>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</si>
  <si>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</si>
  <si>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</si>
  <si>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</si>
  <si>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</si>
  <si>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</si>
  <si>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</si>
  <si>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</si>
  <si>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</si>
  <si>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</si>
  <si>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</si>
  <si>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</si>
  <si>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</si>
  <si>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</si>
  <si>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</si>
  <si>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</si>
  <si>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</si>
  <si>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</si>
  <si>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</si>
  <si>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</si>
  <si>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</si>
  <si>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</si>
  <si>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</si>
  <si>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</si>
  <si>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</si>
  <si>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</si>
  <si>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</si>
  <si>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</si>
  <si>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</si>
  <si>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</si>
  <si>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</si>
  <si>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</si>
  <si>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</si>
  <si>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</si>
  <si>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</si>
  <si>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</si>
  <si>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</si>
  <si>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</si>
  <si>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</si>
  <si>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</si>
  <si>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</si>
  <si>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</si>
  <si>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</si>
  <si>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   3   "  липня  2020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</si>
</sst>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0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19" fillId="0" borderId="0"/>
    <xf numFmtId="0" fontId="1" fillId="3" borderId="7" applyNumberFormat="0" applyFont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/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" fontId="6" fillId="2" borderId="1" xfId="0" applyNumberFormat="1" applyFont="1" applyFill="1" applyBorder="1" applyAlignment="1" applyProtection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 applyBorder="1" applyAlignment="1">
      <alignment vertical="top" wrapText="1"/>
    </xf>
    <xf numFmtId="49" fontId="6" fillId="2" borderId="3" xfId="0" applyNumberFormat="1" applyFont="1" applyFill="1" applyBorder="1" applyAlignment="1" applyProtection="1">
      <alignment horizontal="righ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>
      <alignment vertical="top" wrapText="1"/>
    </xf>
    <xf numFmtId="1" fontId="6" fillId="2" borderId="3" xfId="0" applyNumberFormat="1" applyFont="1" applyFill="1" applyBorder="1" applyAlignment="1" applyProtection="1">
      <alignment horizontal="center" wrapText="1"/>
    </xf>
    <xf numFmtId="49" fontId="6" fillId="2" borderId="3" xfId="0" applyNumberFormat="1" applyFont="1" applyFill="1" applyBorder="1" applyAlignment="1" applyProtection="1">
      <alignment horizontal="center" wrapText="1"/>
    </xf>
    <xf numFmtId="0" fontId="11" fillId="0" borderId="3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 applyProtection="1">
      <alignment horizontal="right" vertical="center" wrapText="1"/>
    </xf>
    <xf numFmtId="164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5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 3" xfId="2"/>
    <cellStyle name="Примеча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26" zoomScaleNormal="100" workbookViewId="0">
      <selection activeCell="D38" sqref="D38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8.8554687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>
        <v>2141680</v>
      </c>
      <c r="N9" s="14"/>
      <c r="O9" s="15"/>
    </row>
    <row r="10" spans="1:17" s="9" customFormat="1" ht="11.25" customHeight="1" x14ac:dyDescent="0.2">
      <c r="A10" s="16" t="s">
        <v>7</v>
      </c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>
        <v>7104000000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9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10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11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12</v>
      </c>
      <c r="B14" s="19"/>
      <c r="C14" s="19"/>
      <c r="D14" s="28">
        <v>10</v>
      </c>
      <c r="E14" s="21" t="s">
        <v>13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14</v>
      </c>
      <c r="B15" s="19"/>
      <c r="C15" s="19"/>
      <c r="D15" s="29" t="s">
        <v>15</v>
      </c>
      <c r="E15" s="30" t="s">
        <v>16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17</v>
      </c>
    </row>
    <row r="17" spans="1:14" s="9" customFormat="1" ht="12" thickBot="1" x14ac:dyDescent="0.25">
      <c r="A17" s="31" t="s">
        <v>18</v>
      </c>
    </row>
    <row r="18" spans="1:14" s="9" customFormat="1" ht="11.25" customHeight="1" thickTop="1" thickBot="1" x14ac:dyDescent="0.25">
      <c r="A18" s="32" t="s">
        <v>19</v>
      </c>
      <c r="B18" s="32" t="s">
        <v>20</v>
      </c>
      <c r="C18" s="32" t="s">
        <v>21</v>
      </c>
      <c r="D18" s="32" t="s">
        <v>22</v>
      </c>
      <c r="E18" s="32" t="s">
        <v>23</v>
      </c>
      <c r="F18" s="32"/>
      <c r="G18" s="32" t="s">
        <v>24</v>
      </c>
      <c r="H18" s="32" t="s">
        <v>25</v>
      </c>
      <c r="I18" s="32" t="s">
        <v>26</v>
      </c>
      <c r="J18" s="32" t="s">
        <v>27</v>
      </c>
      <c r="K18" s="32"/>
      <c r="L18" s="32" t="s">
        <v>28</v>
      </c>
      <c r="M18" s="33" t="s">
        <v>29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30</v>
      </c>
      <c r="F20" s="35" t="s">
        <v>31</v>
      </c>
      <c r="G20" s="32"/>
      <c r="H20" s="32"/>
      <c r="I20" s="32"/>
      <c r="J20" s="34" t="s">
        <v>30</v>
      </c>
      <c r="K20" s="35" t="s">
        <v>32</v>
      </c>
      <c r="L20" s="32"/>
      <c r="M20" s="34" t="s">
        <v>30</v>
      </c>
      <c r="N20" s="36" t="s">
        <v>31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33</v>
      </c>
      <c r="B22" s="38" t="s">
        <v>34</v>
      </c>
      <c r="C22" s="39" t="s">
        <v>35</v>
      </c>
      <c r="D22" s="40">
        <f>D23</f>
        <v>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7553.24</v>
      </c>
      <c r="J22" s="41" t="s">
        <v>34</v>
      </c>
      <c r="K22" s="41" t="s">
        <v>34</v>
      </c>
      <c r="L22" s="41" t="s">
        <v>34</v>
      </c>
      <c r="M22" s="40">
        <f>E22+I22-J28</f>
        <v>0</v>
      </c>
      <c r="N22" s="40">
        <f>E22+I22-J28</f>
        <v>0</v>
      </c>
    </row>
    <row r="23" spans="1:14" s="9" customFormat="1" ht="12.75" thickTop="1" thickBot="1" x14ac:dyDescent="0.25">
      <c r="A23" s="42" t="s">
        <v>36</v>
      </c>
      <c r="B23" s="38" t="s">
        <v>34</v>
      </c>
      <c r="C23" s="39" t="s">
        <v>37</v>
      </c>
      <c r="D23" s="40">
        <f>D28</f>
        <v>0</v>
      </c>
      <c r="E23" s="41" t="s">
        <v>34</v>
      </c>
      <c r="F23" s="41" t="s">
        <v>34</v>
      </c>
      <c r="G23" s="41" t="s">
        <v>34</v>
      </c>
      <c r="H23" s="41" t="s">
        <v>34</v>
      </c>
      <c r="I23" s="40">
        <v>7553.24</v>
      </c>
      <c r="J23" s="41" t="s">
        <v>34</v>
      </c>
      <c r="K23" s="41" t="s">
        <v>34</v>
      </c>
      <c r="L23" s="41" t="s">
        <v>34</v>
      </c>
      <c r="M23" s="41" t="s">
        <v>34</v>
      </c>
      <c r="N23" s="41" t="s">
        <v>34</v>
      </c>
    </row>
    <row r="24" spans="1:14" s="9" customFormat="1" ht="33" customHeight="1" thickTop="1" thickBot="1" x14ac:dyDescent="0.25">
      <c r="A24" s="43" t="s">
        <v>38</v>
      </c>
      <c r="B24" s="38" t="s">
        <v>34</v>
      </c>
      <c r="C24" s="39" t="s">
        <v>39</v>
      </c>
      <c r="D24" s="40">
        <f>SUM([1]Ф.4.2.КФК1:Ф.4.2.КФК30!D24)</f>
        <v>0</v>
      </c>
      <c r="E24" s="41" t="s">
        <v>34</v>
      </c>
      <c r="F24" s="41" t="s">
        <v>34</v>
      </c>
      <c r="G24" s="41" t="s">
        <v>34</v>
      </c>
      <c r="H24" s="41" t="s">
        <v>34</v>
      </c>
      <c r="I24" s="40">
        <f>SUM([1]Ф.4.2.КФК1:Ф.4.2.КФК30!I24)</f>
        <v>0</v>
      </c>
      <c r="J24" s="41" t="s">
        <v>34</v>
      </c>
      <c r="K24" s="41" t="s">
        <v>34</v>
      </c>
      <c r="L24" s="41" t="s">
        <v>34</v>
      </c>
      <c r="M24" s="41" t="s">
        <v>34</v>
      </c>
      <c r="N24" s="41" t="s">
        <v>34</v>
      </c>
    </row>
    <row r="25" spans="1:14" s="9" customFormat="1" ht="45.75" customHeight="1" thickTop="1" thickBot="1" x14ac:dyDescent="0.25">
      <c r="A25" s="44" t="s">
        <v>40</v>
      </c>
      <c r="B25" s="38" t="s">
        <v>34</v>
      </c>
      <c r="C25" s="39" t="s">
        <v>41</v>
      </c>
      <c r="D25" s="40">
        <f>SUM([1]Ф.4.2.КФК1:Ф.4.2.КФК30!D25)</f>
        <v>0</v>
      </c>
      <c r="E25" s="41" t="s">
        <v>34</v>
      </c>
      <c r="F25" s="41" t="s">
        <v>34</v>
      </c>
      <c r="G25" s="41" t="s">
        <v>34</v>
      </c>
      <c r="H25" s="45">
        <v>0</v>
      </c>
      <c r="I25" s="40">
        <f>SUM([1]Ф.4.2.КФК1:Ф.4.2.КФК30!I25)</f>
        <v>0</v>
      </c>
      <c r="J25" s="41" t="s">
        <v>34</v>
      </c>
      <c r="K25" s="41" t="s">
        <v>34</v>
      </c>
      <c r="L25" s="41" t="s">
        <v>34</v>
      </c>
      <c r="M25" s="41" t="s">
        <v>34</v>
      </c>
      <c r="N25" s="41" t="s">
        <v>34</v>
      </c>
    </row>
    <row r="26" spans="1:14" s="9" customFormat="1" ht="18" thickTop="1" thickBot="1" x14ac:dyDescent="0.25">
      <c r="A26" s="44" t="s">
        <v>42</v>
      </c>
      <c r="B26" s="38" t="s">
        <v>34</v>
      </c>
      <c r="C26" s="39" t="s">
        <v>43</v>
      </c>
      <c r="D26" s="40">
        <f>SUM([1]Ф.4.2.КФК1:Ф.4.2.КФК30!D26)</f>
        <v>0</v>
      </c>
      <c r="E26" s="41" t="s">
        <v>34</v>
      </c>
      <c r="F26" s="41" t="s">
        <v>34</v>
      </c>
      <c r="G26" s="41" t="s">
        <v>34</v>
      </c>
      <c r="H26" s="41" t="s">
        <v>34</v>
      </c>
      <c r="I26" s="40">
        <f>SUM([1]Ф.4.2.КФК1:Ф.4.2.КФК30!I26)</f>
        <v>0</v>
      </c>
      <c r="J26" s="41" t="s">
        <v>34</v>
      </c>
      <c r="K26" s="41" t="s">
        <v>34</v>
      </c>
      <c r="L26" s="41" t="s">
        <v>34</v>
      </c>
      <c r="M26" s="41" t="s">
        <v>34</v>
      </c>
      <c r="N26" s="41" t="s">
        <v>34</v>
      </c>
    </row>
    <row r="27" spans="1:14" s="9" customFormat="1" ht="12.75" thickTop="1" thickBot="1" x14ac:dyDescent="0.25">
      <c r="A27" s="42" t="s">
        <v>44</v>
      </c>
      <c r="B27" s="38" t="s">
        <v>34</v>
      </c>
      <c r="C27" s="39" t="s">
        <v>45</v>
      </c>
      <c r="D27" s="40">
        <f>SUM([1]Ф.4.2.КФК1:Ф.4.2.КФК30!D27)</f>
        <v>0</v>
      </c>
      <c r="E27" s="41" t="s">
        <v>34</v>
      </c>
      <c r="F27" s="41" t="s">
        <v>34</v>
      </c>
      <c r="G27" s="41" t="s">
        <v>34</v>
      </c>
      <c r="H27" s="41" t="s">
        <v>34</v>
      </c>
      <c r="I27" s="41" t="s">
        <v>34</v>
      </c>
      <c r="J27" s="41" t="s">
        <v>34</v>
      </c>
      <c r="K27" s="41" t="s">
        <v>34</v>
      </c>
      <c r="L27" s="41" t="s">
        <v>34</v>
      </c>
      <c r="M27" s="41" t="s">
        <v>34</v>
      </c>
      <c r="N27" s="41" t="s">
        <v>34</v>
      </c>
    </row>
    <row r="28" spans="1:14" s="9" customFormat="1" ht="12.75" thickTop="1" thickBot="1" x14ac:dyDescent="0.25">
      <c r="A28" s="46" t="s">
        <v>46</v>
      </c>
      <c r="B28" s="38" t="s">
        <v>34</v>
      </c>
      <c r="C28" s="39" t="s">
        <v>47</v>
      </c>
      <c r="D28" s="40"/>
      <c r="E28" s="41" t="s">
        <v>34</v>
      </c>
      <c r="F28" s="41" t="s">
        <v>34</v>
      </c>
      <c r="G28" s="41" t="s">
        <v>34</v>
      </c>
      <c r="H28" s="41" t="s">
        <v>34</v>
      </c>
      <c r="I28" s="41" t="s">
        <v>34</v>
      </c>
      <c r="J28" s="40">
        <f>J30+J65</f>
        <v>7553.24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34</v>
      </c>
      <c r="N28" s="41" t="s">
        <v>34</v>
      </c>
    </row>
    <row r="29" spans="1:14" s="9" customFormat="1" ht="12.75" thickTop="1" thickBot="1" x14ac:dyDescent="0.25">
      <c r="A29" s="47" t="s">
        <v>48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49</v>
      </c>
      <c r="B30" s="38">
        <v>2000</v>
      </c>
      <c r="C30" s="39" t="s">
        <v>50</v>
      </c>
      <c r="D30" s="40">
        <f>D37+D38+D39+D40+D41</f>
        <v>8000</v>
      </c>
      <c r="E30" s="41" t="s">
        <v>34</v>
      </c>
      <c r="F30" s="41" t="s">
        <v>34</v>
      </c>
      <c r="G30" s="41" t="s">
        <v>34</v>
      </c>
      <c r="H30" s="41" t="s">
        <v>34</v>
      </c>
      <c r="I30" s="41" t="s">
        <v>34</v>
      </c>
      <c r="J30" s="40">
        <f>J36</f>
        <v>7503.24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34</v>
      </c>
      <c r="N30" s="41" t="s">
        <v>34</v>
      </c>
    </row>
    <row r="31" spans="1:14" s="9" customFormat="1" ht="12.75" thickTop="1" thickBot="1" x14ac:dyDescent="0.25">
      <c r="A31" s="50" t="s">
        <v>51</v>
      </c>
      <c r="B31" s="38">
        <v>2100</v>
      </c>
      <c r="C31" s="39" t="s">
        <v>52</v>
      </c>
      <c r="D31" s="40">
        <f>SUM([1]Ф.4.2.КФК1:Ф.4.2.КФК30!D31)</f>
        <v>0</v>
      </c>
      <c r="E31" s="41" t="s">
        <v>34</v>
      </c>
      <c r="F31" s="41" t="s">
        <v>34</v>
      </c>
      <c r="G31" s="41" t="s">
        <v>34</v>
      </c>
      <c r="H31" s="41" t="s">
        <v>34</v>
      </c>
      <c r="I31" s="41" t="s">
        <v>34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34</v>
      </c>
      <c r="N31" s="41" t="s">
        <v>34</v>
      </c>
    </row>
    <row r="32" spans="1:14" s="9" customFormat="1" ht="12.75" thickTop="1" thickBot="1" x14ac:dyDescent="0.25">
      <c r="A32" s="51" t="s">
        <v>53</v>
      </c>
      <c r="B32" s="52">
        <v>2110</v>
      </c>
      <c r="C32" s="53" t="s">
        <v>54</v>
      </c>
      <c r="D32" s="40">
        <f>SUM([1]Ф.4.2.КФК1:Ф.4.2.КФК30!D32)</f>
        <v>0</v>
      </c>
      <c r="E32" s="41" t="s">
        <v>34</v>
      </c>
      <c r="F32" s="41" t="s">
        <v>34</v>
      </c>
      <c r="G32" s="41" t="s">
        <v>34</v>
      </c>
      <c r="H32" s="41" t="s">
        <v>34</v>
      </c>
      <c r="I32" s="41" t="s">
        <v>34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34</v>
      </c>
      <c r="N32" s="41" t="s">
        <v>34</v>
      </c>
    </row>
    <row r="33" spans="1:14" s="9" customFormat="1" ht="12.75" thickTop="1" thickBot="1" x14ac:dyDescent="0.25">
      <c r="A33" s="54" t="s">
        <v>55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34</v>
      </c>
      <c r="F33" s="41" t="s">
        <v>34</v>
      </c>
      <c r="G33" s="41" t="s">
        <v>34</v>
      </c>
      <c r="H33" s="41" t="s">
        <v>34</v>
      </c>
      <c r="I33" s="41" t="s">
        <v>34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34</v>
      </c>
      <c r="N33" s="41" t="s">
        <v>34</v>
      </c>
    </row>
    <row r="34" spans="1:14" s="9" customFormat="1" ht="12.75" thickTop="1" thickBot="1" x14ac:dyDescent="0.25">
      <c r="A34" s="54" t="s">
        <v>56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34</v>
      </c>
      <c r="F34" s="41" t="s">
        <v>34</v>
      </c>
      <c r="G34" s="41" t="s">
        <v>34</v>
      </c>
      <c r="H34" s="41" t="s">
        <v>34</v>
      </c>
      <c r="I34" s="41" t="s">
        <v>34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34</v>
      </c>
      <c r="N34" s="41" t="s">
        <v>34</v>
      </c>
    </row>
    <row r="35" spans="1:14" s="9" customFormat="1" ht="12" customHeight="1" thickTop="1" thickBot="1" x14ac:dyDescent="0.25">
      <c r="A35" s="55" t="s">
        <v>57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34</v>
      </c>
      <c r="F35" s="41" t="s">
        <v>34</v>
      </c>
      <c r="G35" s="41" t="s">
        <v>34</v>
      </c>
      <c r="H35" s="41" t="s">
        <v>34</v>
      </c>
      <c r="I35" s="41" t="s">
        <v>34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34</v>
      </c>
      <c r="N35" s="41" t="s">
        <v>34</v>
      </c>
    </row>
    <row r="36" spans="1:14" s="9" customFormat="1" ht="12" customHeight="1" thickTop="1" thickBot="1" x14ac:dyDescent="0.25">
      <c r="A36" s="56" t="s">
        <v>58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34</v>
      </c>
      <c r="F36" s="41" t="s">
        <v>34</v>
      </c>
      <c r="G36" s="41" t="s">
        <v>34</v>
      </c>
      <c r="H36" s="41" t="s">
        <v>34</v>
      </c>
      <c r="I36" s="41" t="s">
        <v>34</v>
      </c>
      <c r="J36" s="40">
        <f>J37+J39</f>
        <v>7503.24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34</v>
      </c>
      <c r="N36" s="41" t="s">
        <v>34</v>
      </c>
    </row>
    <row r="37" spans="1:14" s="9" customFormat="1" ht="12.75" thickTop="1" thickBot="1" x14ac:dyDescent="0.25">
      <c r="A37" s="51" t="s">
        <v>59</v>
      </c>
      <c r="B37" s="52">
        <v>2210</v>
      </c>
      <c r="C37" s="52">
        <v>150</v>
      </c>
      <c r="D37" s="40">
        <v>8000</v>
      </c>
      <c r="E37" s="41" t="s">
        <v>34</v>
      </c>
      <c r="F37" s="41" t="s">
        <v>34</v>
      </c>
      <c r="G37" s="41" t="s">
        <v>34</v>
      </c>
      <c r="H37" s="41" t="s">
        <v>34</v>
      </c>
      <c r="I37" s="41" t="s">
        <v>34</v>
      </c>
      <c r="J37" s="40">
        <v>7503.24</v>
      </c>
      <c r="K37" s="40">
        <f>SUM([1]Ф.4.2.КФК1:Ф.4.2.КФК30!K37)</f>
        <v>0</v>
      </c>
      <c r="L37" s="40">
        <f>SUM([1]Ф.4.2.КФК1:Ф.4.2.КФК30!L37)</f>
        <v>0</v>
      </c>
      <c r="M37" s="41" t="s">
        <v>34</v>
      </c>
      <c r="N37" s="41" t="s">
        <v>34</v>
      </c>
    </row>
    <row r="38" spans="1:14" s="9" customFormat="1" ht="12.75" thickTop="1" thickBot="1" x14ac:dyDescent="0.25">
      <c r="A38" s="51" t="s">
        <v>60</v>
      </c>
      <c r="B38" s="52">
        <v>2220</v>
      </c>
      <c r="C38" s="52">
        <v>160</v>
      </c>
      <c r="D38" s="40"/>
      <c r="E38" s="41" t="s">
        <v>34</v>
      </c>
      <c r="F38" s="41" t="s">
        <v>34</v>
      </c>
      <c r="G38" s="41" t="s">
        <v>34</v>
      </c>
      <c r="H38" s="41" t="s">
        <v>34</v>
      </c>
      <c r="I38" s="41" t="s">
        <v>34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34</v>
      </c>
      <c r="N38" s="41" t="s">
        <v>34</v>
      </c>
    </row>
    <row r="39" spans="1:14" s="9" customFormat="1" ht="12.75" thickTop="1" thickBot="1" x14ac:dyDescent="0.25">
      <c r="A39" s="51" t="s">
        <v>61</v>
      </c>
      <c r="B39" s="52">
        <v>2230</v>
      </c>
      <c r="C39" s="52">
        <v>170</v>
      </c>
      <c r="D39" s="40"/>
      <c r="E39" s="41" t="s">
        <v>34</v>
      </c>
      <c r="F39" s="41" t="s">
        <v>34</v>
      </c>
      <c r="G39" s="41" t="s">
        <v>34</v>
      </c>
      <c r="H39" s="41" t="s">
        <v>34</v>
      </c>
      <c r="I39" s="41" t="s">
        <v>34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34</v>
      </c>
      <c r="N39" s="41" t="s">
        <v>34</v>
      </c>
    </row>
    <row r="40" spans="1:14" s="9" customFormat="1" ht="12.75" thickTop="1" thickBot="1" x14ac:dyDescent="0.25">
      <c r="A40" s="51" t="s">
        <v>62</v>
      </c>
      <c r="B40" s="52">
        <v>2240</v>
      </c>
      <c r="C40" s="52">
        <v>180</v>
      </c>
      <c r="D40" s="40"/>
      <c r="E40" s="41" t="s">
        <v>34</v>
      </c>
      <c r="F40" s="41" t="s">
        <v>34</v>
      </c>
      <c r="G40" s="41" t="s">
        <v>34</v>
      </c>
      <c r="H40" s="41" t="s">
        <v>34</v>
      </c>
      <c r="I40" s="41" t="s">
        <v>34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34</v>
      </c>
      <c r="N40" s="41" t="s">
        <v>34</v>
      </c>
    </row>
    <row r="41" spans="1:14" s="9" customFormat="1" ht="12.75" thickTop="1" thickBot="1" x14ac:dyDescent="0.25">
      <c r="A41" s="51" t="s">
        <v>63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34</v>
      </c>
      <c r="F41" s="41" t="s">
        <v>34</v>
      </c>
      <c r="G41" s="41" t="s">
        <v>34</v>
      </c>
      <c r="H41" s="41" t="s">
        <v>34</v>
      </c>
      <c r="I41" s="41" t="s">
        <v>34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34</v>
      </c>
      <c r="N41" s="41" t="s">
        <v>34</v>
      </c>
    </row>
    <row r="42" spans="1:14" s="9" customFormat="1" ht="12.75" customHeight="1" thickTop="1" thickBot="1" x14ac:dyDescent="0.25">
      <c r="A42" s="55" t="s">
        <v>64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34</v>
      </c>
      <c r="F42" s="41" t="s">
        <v>34</v>
      </c>
      <c r="G42" s="41" t="s">
        <v>34</v>
      </c>
      <c r="H42" s="41" t="s">
        <v>34</v>
      </c>
      <c r="I42" s="41" t="s">
        <v>34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34</v>
      </c>
      <c r="N42" s="41" t="s">
        <v>34</v>
      </c>
    </row>
    <row r="43" spans="1:14" s="9" customFormat="1" ht="12.75" thickTop="1" thickBot="1" x14ac:dyDescent="0.25">
      <c r="A43" s="55" t="s">
        <v>65</v>
      </c>
      <c r="B43" s="52">
        <v>2270</v>
      </c>
      <c r="C43" s="52">
        <v>210</v>
      </c>
      <c r="D43" s="40">
        <f>D45+D46</f>
        <v>0</v>
      </c>
      <c r="E43" s="41" t="s">
        <v>34</v>
      </c>
      <c r="F43" s="41" t="s">
        <v>34</v>
      </c>
      <c r="G43" s="41" t="s">
        <v>34</v>
      </c>
      <c r="H43" s="41" t="s">
        <v>34</v>
      </c>
      <c r="I43" s="41" t="s">
        <v>34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34</v>
      </c>
      <c r="N43" s="41" t="s">
        <v>34</v>
      </c>
    </row>
    <row r="44" spans="1:14" s="9" customFormat="1" ht="12.75" thickTop="1" thickBot="1" x14ac:dyDescent="0.25">
      <c r="A44" s="54" t="s">
        <v>66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34</v>
      </c>
      <c r="F44" s="41" t="s">
        <v>34</v>
      </c>
      <c r="G44" s="41" t="s">
        <v>34</v>
      </c>
      <c r="H44" s="41" t="s">
        <v>34</v>
      </c>
      <c r="I44" s="41" t="s">
        <v>34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34</v>
      </c>
      <c r="N44" s="41" t="s">
        <v>34</v>
      </c>
    </row>
    <row r="45" spans="1:14" s="9" customFormat="1" ht="12.75" thickTop="1" thickBot="1" x14ac:dyDescent="0.25">
      <c r="A45" s="54" t="s">
        <v>67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34</v>
      </c>
      <c r="F45" s="41" t="s">
        <v>34</v>
      </c>
      <c r="G45" s="41" t="s">
        <v>34</v>
      </c>
      <c r="H45" s="41" t="s">
        <v>34</v>
      </c>
      <c r="I45" s="41" t="s">
        <v>34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34</v>
      </c>
      <c r="N45" s="41" t="s">
        <v>34</v>
      </c>
    </row>
    <row r="46" spans="1:14" s="9" customFormat="1" ht="12.75" thickTop="1" thickBot="1" x14ac:dyDescent="0.25">
      <c r="A46" s="54" t="s">
        <v>68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34</v>
      </c>
      <c r="F46" s="41" t="s">
        <v>34</v>
      </c>
      <c r="G46" s="41" t="s">
        <v>34</v>
      </c>
      <c r="H46" s="41" t="s">
        <v>34</v>
      </c>
      <c r="I46" s="41" t="s">
        <v>34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34</v>
      </c>
      <c r="N46" s="41" t="s">
        <v>34</v>
      </c>
    </row>
    <row r="47" spans="1:14" s="9" customFormat="1" ht="12.75" thickTop="1" thickBot="1" x14ac:dyDescent="0.25">
      <c r="A47" s="54" t="s">
        <v>69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34</v>
      </c>
      <c r="F47" s="41" t="s">
        <v>34</v>
      </c>
      <c r="G47" s="41" t="s">
        <v>34</v>
      </c>
      <c r="H47" s="41" t="s">
        <v>34</v>
      </c>
      <c r="I47" s="41" t="s">
        <v>34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34</v>
      </c>
      <c r="N47" s="41" t="s">
        <v>34</v>
      </c>
    </row>
    <row r="48" spans="1:14" s="9" customFormat="1" ht="12.75" thickTop="1" thickBot="1" x14ac:dyDescent="0.25">
      <c r="A48" s="54" t="s">
        <v>70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34</v>
      </c>
      <c r="F48" s="41" t="s">
        <v>34</v>
      </c>
      <c r="G48" s="41" t="s">
        <v>34</v>
      </c>
      <c r="H48" s="41" t="s">
        <v>34</v>
      </c>
      <c r="I48" s="41" t="s">
        <v>34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34</v>
      </c>
      <c r="N48" s="41" t="s">
        <v>34</v>
      </c>
    </row>
    <row r="49" spans="1:14" s="9" customFormat="1" ht="12.75" thickTop="1" thickBot="1" x14ac:dyDescent="0.25">
      <c r="A49" s="54" t="s">
        <v>71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34</v>
      </c>
      <c r="F49" s="41" t="s">
        <v>34</v>
      </c>
      <c r="G49" s="41" t="s">
        <v>34</v>
      </c>
      <c r="H49" s="41" t="s">
        <v>34</v>
      </c>
      <c r="I49" s="41" t="s">
        <v>34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34</v>
      </c>
      <c r="N49" s="41" t="s">
        <v>34</v>
      </c>
    </row>
    <row r="50" spans="1:14" s="9" customFormat="1" ht="12.75" customHeight="1" thickTop="1" thickBot="1" x14ac:dyDescent="0.25">
      <c r="A50" s="55" t="s">
        <v>72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34</v>
      </c>
      <c r="F50" s="41" t="s">
        <v>34</v>
      </c>
      <c r="G50" s="41" t="s">
        <v>34</v>
      </c>
      <c r="H50" s="41" t="s">
        <v>34</v>
      </c>
      <c r="I50" s="41" t="s">
        <v>34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34</v>
      </c>
      <c r="N50" s="41" t="s">
        <v>34</v>
      </c>
    </row>
    <row r="51" spans="1:14" s="9" customFormat="1" ht="12.75" thickTop="1" thickBot="1" x14ac:dyDescent="0.25">
      <c r="A51" s="57" t="s">
        <v>73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34</v>
      </c>
      <c r="F51" s="41" t="s">
        <v>34</v>
      </c>
      <c r="G51" s="41" t="s">
        <v>34</v>
      </c>
      <c r="H51" s="41" t="s">
        <v>34</v>
      </c>
      <c r="I51" s="41" t="s">
        <v>34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34</v>
      </c>
      <c r="N51" s="41" t="s">
        <v>34</v>
      </c>
    </row>
    <row r="52" spans="1:14" s="9" customFormat="1" ht="12.75" thickTop="1" thickBot="1" x14ac:dyDescent="0.25">
      <c r="A52" s="58" t="s">
        <v>74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34</v>
      </c>
      <c r="F52" s="41" t="s">
        <v>34</v>
      </c>
      <c r="G52" s="41" t="s">
        <v>34</v>
      </c>
      <c r="H52" s="41" t="s">
        <v>34</v>
      </c>
      <c r="I52" s="41" t="s">
        <v>34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34</v>
      </c>
      <c r="N52" s="41" t="s">
        <v>34</v>
      </c>
    </row>
    <row r="53" spans="1:14" s="9" customFormat="1" ht="12.75" thickTop="1" thickBot="1" x14ac:dyDescent="0.25">
      <c r="A53" s="50" t="s">
        <v>75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34</v>
      </c>
      <c r="F53" s="41" t="s">
        <v>34</v>
      </c>
      <c r="G53" s="41" t="s">
        <v>34</v>
      </c>
      <c r="H53" s="41" t="s">
        <v>34</v>
      </c>
      <c r="I53" s="41" t="s">
        <v>34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34</v>
      </c>
      <c r="N53" s="41" t="s">
        <v>34</v>
      </c>
    </row>
    <row r="54" spans="1:14" s="9" customFormat="1" ht="12.75" thickTop="1" thickBot="1" x14ac:dyDescent="0.25">
      <c r="A54" s="59" t="s">
        <v>76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34</v>
      </c>
      <c r="F54" s="41" t="s">
        <v>34</v>
      </c>
      <c r="G54" s="41" t="s">
        <v>34</v>
      </c>
      <c r="H54" s="41" t="s">
        <v>34</v>
      </c>
      <c r="I54" s="41" t="s">
        <v>34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34</v>
      </c>
      <c r="N54" s="41" t="s">
        <v>34</v>
      </c>
    </row>
    <row r="55" spans="1:14" s="9" customFormat="1" ht="12.75" customHeight="1" thickTop="1" thickBot="1" x14ac:dyDescent="0.25">
      <c r="A55" s="59" t="s">
        <v>77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34</v>
      </c>
      <c r="F55" s="41" t="s">
        <v>34</v>
      </c>
      <c r="G55" s="41" t="s">
        <v>34</v>
      </c>
      <c r="H55" s="41" t="s">
        <v>34</v>
      </c>
      <c r="I55" s="41" t="s">
        <v>34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34</v>
      </c>
      <c r="N55" s="41" t="s">
        <v>34</v>
      </c>
    </row>
    <row r="56" spans="1:14" s="9" customFormat="1" ht="12" customHeight="1" thickTop="1" thickBot="1" x14ac:dyDescent="0.25">
      <c r="A56" s="60" t="s">
        <v>78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34</v>
      </c>
      <c r="F56" s="41" t="s">
        <v>34</v>
      </c>
      <c r="G56" s="41" t="s">
        <v>34</v>
      </c>
      <c r="H56" s="41" t="s">
        <v>34</v>
      </c>
      <c r="I56" s="41" t="s">
        <v>34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34</v>
      </c>
      <c r="N56" s="41" t="s">
        <v>34</v>
      </c>
    </row>
    <row r="57" spans="1:14" s="9" customFormat="1" ht="11.25" customHeight="1" thickTop="1" thickBot="1" x14ac:dyDescent="0.25">
      <c r="A57" s="55" t="s">
        <v>79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34</v>
      </c>
      <c r="F57" s="41" t="s">
        <v>34</v>
      </c>
      <c r="G57" s="41" t="s">
        <v>34</v>
      </c>
      <c r="H57" s="41" t="s">
        <v>34</v>
      </c>
      <c r="I57" s="41" t="s">
        <v>34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34</v>
      </c>
      <c r="N57" s="41" t="s">
        <v>34</v>
      </c>
    </row>
    <row r="58" spans="1:14" s="9" customFormat="1" ht="12.75" thickTop="1" thickBot="1" x14ac:dyDescent="0.25">
      <c r="A58" s="55" t="s">
        <v>80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34</v>
      </c>
      <c r="F58" s="41" t="s">
        <v>34</v>
      </c>
      <c r="G58" s="41" t="s">
        <v>34</v>
      </c>
      <c r="H58" s="41" t="s">
        <v>34</v>
      </c>
      <c r="I58" s="41" t="s">
        <v>34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34</v>
      </c>
      <c r="N58" s="41" t="s">
        <v>34</v>
      </c>
    </row>
    <row r="59" spans="1:14" s="9" customFormat="1" ht="13.5" customHeight="1" thickTop="1" thickBot="1" x14ac:dyDescent="0.25">
      <c r="A59" s="59" t="s">
        <v>81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34</v>
      </c>
      <c r="F59" s="41" t="s">
        <v>34</v>
      </c>
      <c r="G59" s="41" t="s">
        <v>34</v>
      </c>
      <c r="H59" s="41" t="s">
        <v>34</v>
      </c>
      <c r="I59" s="41" t="s">
        <v>34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34</v>
      </c>
      <c r="N59" s="41" t="s">
        <v>34</v>
      </c>
    </row>
    <row r="60" spans="1:14" s="9" customFormat="1" ht="12.75" thickTop="1" thickBot="1" x14ac:dyDescent="0.25">
      <c r="A60" s="56" t="s">
        <v>82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34</v>
      </c>
      <c r="F60" s="41" t="s">
        <v>34</v>
      </c>
      <c r="G60" s="41" t="s">
        <v>34</v>
      </c>
      <c r="H60" s="41" t="s">
        <v>34</v>
      </c>
      <c r="I60" s="41" t="s">
        <v>34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34</v>
      </c>
      <c r="N60" s="41" t="s">
        <v>34</v>
      </c>
    </row>
    <row r="61" spans="1:14" s="9" customFormat="1" ht="12.75" thickTop="1" thickBot="1" x14ac:dyDescent="0.25">
      <c r="A61" s="55" t="s">
        <v>83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34</v>
      </c>
      <c r="F61" s="41" t="s">
        <v>34</v>
      </c>
      <c r="G61" s="41" t="s">
        <v>34</v>
      </c>
      <c r="H61" s="41" t="s">
        <v>34</v>
      </c>
      <c r="I61" s="41" t="s">
        <v>34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34</v>
      </c>
      <c r="N61" s="41" t="s">
        <v>34</v>
      </c>
    </row>
    <row r="62" spans="1:14" s="9" customFormat="1" ht="12.75" thickTop="1" thickBot="1" x14ac:dyDescent="0.25">
      <c r="A62" s="55" t="s">
        <v>84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34</v>
      </c>
      <c r="F62" s="41" t="s">
        <v>34</v>
      </c>
      <c r="G62" s="41" t="s">
        <v>34</v>
      </c>
      <c r="H62" s="41" t="s">
        <v>34</v>
      </c>
      <c r="I62" s="41" t="s">
        <v>34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34</v>
      </c>
      <c r="N62" s="41" t="s">
        <v>34</v>
      </c>
    </row>
    <row r="63" spans="1:14" s="9" customFormat="1" ht="12.75" thickTop="1" thickBot="1" x14ac:dyDescent="0.25">
      <c r="A63" s="55" t="s">
        <v>85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34</v>
      </c>
      <c r="F63" s="41" t="s">
        <v>34</v>
      </c>
      <c r="G63" s="41" t="s">
        <v>34</v>
      </c>
      <c r="H63" s="41" t="s">
        <v>34</v>
      </c>
      <c r="I63" s="41" t="s">
        <v>34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34</v>
      </c>
      <c r="N63" s="41" t="s">
        <v>34</v>
      </c>
    </row>
    <row r="64" spans="1:14" s="9" customFormat="1" ht="12.75" thickTop="1" thickBot="1" x14ac:dyDescent="0.25">
      <c r="A64" s="56" t="s">
        <v>86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34</v>
      </c>
      <c r="F64" s="41" t="s">
        <v>34</v>
      </c>
      <c r="G64" s="41" t="s">
        <v>34</v>
      </c>
      <c r="H64" s="41" t="s">
        <v>34</v>
      </c>
      <c r="I64" s="41" t="s">
        <v>34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34</v>
      </c>
      <c r="N64" s="41" t="s">
        <v>34</v>
      </c>
    </row>
    <row r="65" spans="1:14" s="9" customFormat="1" ht="12.75" thickTop="1" thickBot="1" x14ac:dyDescent="0.25">
      <c r="A65" s="38" t="s">
        <v>87</v>
      </c>
      <c r="B65" s="38">
        <v>3000</v>
      </c>
      <c r="C65" s="38">
        <v>430</v>
      </c>
      <c r="D65" s="40">
        <f>D67</f>
        <v>564</v>
      </c>
      <c r="E65" s="41" t="s">
        <v>34</v>
      </c>
      <c r="F65" s="41" t="s">
        <v>34</v>
      </c>
      <c r="G65" s="41" t="s">
        <v>34</v>
      </c>
      <c r="H65" s="41" t="s">
        <v>34</v>
      </c>
      <c r="I65" s="41" t="s">
        <v>34</v>
      </c>
      <c r="J65" s="40">
        <f>J67+J70+J73+J76</f>
        <v>50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34</v>
      </c>
      <c r="N65" s="41" t="s">
        <v>34</v>
      </c>
    </row>
    <row r="66" spans="1:14" s="9" customFormat="1" ht="12.75" thickTop="1" thickBot="1" x14ac:dyDescent="0.25">
      <c r="A66" s="50" t="s">
        <v>88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34</v>
      </c>
      <c r="F66" s="41" t="s">
        <v>34</v>
      </c>
      <c r="G66" s="41" t="s">
        <v>34</v>
      </c>
      <c r="H66" s="41" t="s">
        <v>34</v>
      </c>
      <c r="I66" s="41" t="s">
        <v>34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34</v>
      </c>
      <c r="N66" s="41" t="s">
        <v>34</v>
      </c>
    </row>
    <row r="67" spans="1:14" s="9" customFormat="1" ht="12.75" thickTop="1" thickBot="1" x14ac:dyDescent="0.25">
      <c r="A67" s="55" t="s">
        <v>89</v>
      </c>
      <c r="B67" s="52">
        <v>3110</v>
      </c>
      <c r="C67" s="52">
        <v>450</v>
      </c>
      <c r="D67" s="40">
        <v>564</v>
      </c>
      <c r="E67" s="41" t="s">
        <v>34</v>
      </c>
      <c r="F67" s="41" t="s">
        <v>34</v>
      </c>
      <c r="G67" s="41" t="s">
        <v>34</v>
      </c>
      <c r="H67" s="41" t="s">
        <v>34</v>
      </c>
      <c r="I67" s="41" t="s">
        <v>34</v>
      </c>
      <c r="J67" s="40">
        <v>50</v>
      </c>
      <c r="K67" s="40">
        <f>SUM([1]Ф.4.2.КФК1:Ф.4.2.КФК30!K67)</f>
        <v>0</v>
      </c>
      <c r="L67" s="40">
        <f>SUM([1]Ф.4.2.КФК1:Ф.4.2.КФК30!L67)</f>
        <v>0</v>
      </c>
      <c r="M67" s="41" t="s">
        <v>34</v>
      </c>
      <c r="N67" s="41" t="s">
        <v>34</v>
      </c>
    </row>
    <row r="68" spans="1:14" s="9" customFormat="1" ht="12.75" thickTop="1" thickBot="1" x14ac:dyDescent="0.25">
      <c r="A68" s="59" t="s">
        <v>90</v>
      </c>
      <c r="B68" s="52">
        <v>3120</v>
      </c>
      <c r="C68" s="52">
        <v>460</v>
      </c>
      <c r="D68" s="40">
        <f>SUM([1]Ф.4.2.КФК1:Ф.4.2.КФК30!D68)</f>
        <v>0</v>
      </c>
      <c r="E68" s="41" t="s">
        <v>34</v>
      </c>
      <c r="F68" s="41" t="s">
        <v>34</v>
      </c>
      <c r="G68" s="41" t="s">
        <v>34</v>
      </c>
      <c r="H68" s="41" t="s">
        <v>34</v>
      </c>
      <c r="I68" s="41" t="s">
        <v>34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34</v>
      </c>
      <c r="N68" s="41" t="s">
        <v>34</v>
      </c>
    </row>
    <row r="69" spans="1:14" s="9" customFormat="1" ht="12.75" thickTop="1" thickBot="1" x14ac:dyDescent="0.25">
      <c r="A69" s="54" t="s">
        <v>91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34</v>
      </c>
      <c r="F69" s="41" t="s">
        <v>34</v>
      </c>
      <c r="G69" s="41" t="s">
        <v>34</v>
      </c>
      <c r="H69" s="41" t="s">
        <v>34</v>
      </c>
      <c r="I69" s="41" t="s">
        <v>34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34</v>
      </c>
      <c r="N69" s="41" t="s">
        <v>34</v>
      </c>
    </row>
    <row r="70" spans="1:14" s="9" customFormat="1" ht="12.75" thickTop="1" thickBot="1" x14ac:dyDescent="0.25">
      <c r="A70" s="54" t="s">
        <v>92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34</v>
      </c>
      <c r="F70" s="41" t="s">
        <v>34</v>
      </c>
      <c r="G70" s="41" t="s">
        <v>34</v>
      </c>
      <c r="H70" s="41" t="s">
        <v>34</v>
      </c>
      <c r="I70" s="41" t="s">
        <v>34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34</v>
      </c>
      <c r="N70" s="41" t="s">
        <v>34</v>
      </c>
    </row>
    <row r="71" spans="1:14" s="9" customFormat="1" ht="12.75" thickTop="1" thickBot="1" x14ac:dyDescent="0.25">
      <c r="A71" s="51" t="s">
        <v>93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34</v>
      </c>
      <c r="F71" s="41" t="s">
        <v>34</v>
      </c>
      <c r="G71" s="41" t="s">
        <v>34</v>
      </c>
      <c r="H71" s="41" t="s">
        <v>34</v>
      </c>
      <c r="I71" s="41" t="s">
        <v>34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34</v>
      </c>
      <c r="N71" s="41" t="s">
        <v>34</v>
      </c>
    </row>
    <row r="72" spans="1:14" s="9" customFormat="1" ht="12.75" thickTop="1" thickBot="1" x14ac:dyDescent="0.25">
      <c r="A72" s="54" t="s">
        <v>94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34</v>
      </c>
      <c r="F72" s="41" t="s">
        <v>34</v>
      </c>
      <c r="G72" s="41" t="s">
        <v>34</v>
      </c>
      <c r="H72" s="41" t="s">
        <v>34</v>
      </c>
      <c r="I72" s="41" t="s">
        <v>34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34</v>
      </c>
      <c r="N72" s="41" t="s">
        <v>34</v>
      </c>
    </row>
    <row r="73" spans="1:14" s="9" customFormat="1" ht="12.75" thickTop="1" thickBot="1" x14ac:dyDescent="0.25">
      <c r="A73" s="54" t="s">
        <v>95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34</v>
      </c>
      <c r="F73" s="41" t="s">
        <v>34</v>
      </c>
      <c r="G73" s="41" t="s">
        <v>34</v>
      </c>
      <c r="H73" s="41" t="s">
        <v>34</v>
      </c>
      <c r="I73" s="41" t="s">
        <v>34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34</v>
      </c>
      <c r="N73" s="41" t="s">
        <v>34</v>
      </c>
    </row>
    <row r="74" spans="1:14" s="9" customFormat="1" ht="12.75" thickTop="1" thickBot="1" x14ac:dyDescent="0.25">
      <c r="A74" s="51" t="s">
        <v>96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34</v>
      </c>
      <c r="F74" s="41" t="s">
        <v>34</v>
      </c>
      <c r="G74" s="41" t="s">
        <v>34</v>
      </c>
      <c r="H74" s="41" t="s">
        <v>34</v>
      </c>
      <c r="I74" s="41" t="s">
        <v>34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34</v>
      </c>
      <c r="N74" s="41" t="s">
        <v>34</v>
      </c>
    </row>
    <row r="75" spans="1:14" s="9" customFormat="1" ht="13.5" thickTop="1" thickBot="1" x14ac:dyDescent="0.25">
      <c r="A75" s="61" t="s">
        <v>97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34</v>
      </c>
      <c r="F75" s="41" t="s">
        <v>34</v>
      </c>
      <c r="G75" s="41" t="s">
        <v>34</v>
      </c>
      <c r="H75" s="41" t="s">
        <v>34</v>
      </c>
      <c r="I75" s="41" t="s">
        <v>34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34</v>
      </c>
      <c r="N75" s="41" t="s">
        <v>34</v>
      </c>
    </row>
    <row r="76" spans="1:14" s="9" customFormat="1" ht="13.5" thickTop="1" thickBot="1" x14ac:dyDescent="0.25">
      <c r="A76" s="61" t="s">
        <v>98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34</v>
      </c>
      <c r="F76" s="41" t="s">
        <v>34</v>
      </c>
      <c r="G76" s="41" t="s">
        <v>34</v>
      </c>
      <c r="H76" s="41" t="s">
        <v>34</v>
      </c>
      <c r="I76" s="41" t="s">
        <v>34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34</v>
      </c>
      <c r="N76" s="41" t="s">
        <v>34</v>
      </c>
    </row>
    <row r="77" spans="1:14" s="9" customFormat="1" ht="13.5" thickTop="1" thickBot="1" x14ac:dyDescent="0.25">
      <c r="A77" s="61" t="s">
        <v>99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34</v>
      </c>
      <c r="F77" s="41" t="s">
        <v>34</v>
      </c>
      <c r="G77" s="41" t="s">
        <v>34</v>
      </c>
      <c r="H77" s="41" t="s">
        <v>34</v>
      </c>
      <c r="I77" s="41" t="s">
        <v>34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34</v>
      </c>
      <c r="N77" s="41" t="s">
        <v>34</v>
      </c>
    </row>
    <row r="78" spans="1:14" s="9" customFormat="1" ht="12.75" thickTop="1" thickBot="1" x14ac:dyDescent="0.25">
      <c r="A78" s="51" t="s">
        <v>100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34</v>
      </c>
      <c r="F78" s="41" t="s">
        <v>34</v>
      </c>
      <c r="G78" s="41" t="s">
        <v>34</v>
      </c>
      <c r="H78" s="41" t="s">
        <v>34</v>
      </c>
      <c r="I78" s="41" t="s">
        <v>34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34</v>
      </c>
      <c r="N78" s="41" t="s">
        <v>34</v>
      </c>
    </row>
    <row r="79" spans="1:14" s="9" customFormat="1" ht="12.75" thickTop="1" thickBot="1" x14ac:dyDescent="0.25">
      <c r="A79" s="51" t="s">
        <v>101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34</v>
      </c>
      <c r="F79" s="41" t="s">
        <v>34</v>
      </c>
      <c r="G79" s="41" t="s">
        <v>34</v>
      </c>
      <c r="H79" s="41" t="s">
        <v>34</v>
      </c>
      <c r="I79" s="41" t="s">
        <v>34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34</v>
      </c>
      <c r="N79" s="41" t="s">
        <v>34</v>
      </c>
    </row>
    <row r="80" spans="1:14" s="9" customFormat="1" ht="12.75" thickTop="1" thickBot="1" x14ac:dyDescent="0.25">
      <c r="A80" s="50" t="s">
        <v>102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34</v>
      </c>
      <c r="F80" s="41" t="s">
        <v>34</v>
      </c>
      <c r="G80" s="41" t="s">
        <v>34</v>
      </c>
      <c r="H80" s="41" t="s">
        <v>34</v>
      </c>
      <c r="I80" s="41" t="s">
        <v>34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34</v>
      </c>
      <c r="N80" s="41" t="s">
        <v>34</v>
      </c>
    </row>
    <row r="81" spans="1:14" s="9" customFormat="1" ht="12.75" thickTop="1" thickBot="1" x14ac:dyDescent="0.25">
      <c r="A81" s="55" t="s">
        <v>103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34</v>
      </c>
      <c r="F81" s="41" t="s">
        <v>34</v>
      </c>
      <c r="G81" s="41" t="s">
        <v>34</v>
      </c>
      <c r="H81" s="41" t="s">
        <v>34</v>
      </c>
      <c r="I81" s="41" t="s">
        <v>34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34</v>
      </c>
      <c r="N81" s="41" t="s">
        <v>34</v>
      </c>
    </row>
    <row r="82" spans="1:14" s="9" customFormat="1" ht="12.75" thickTop="1" thickBot="1" x14ac:dyDescent="0.25">
      <c r="A82" s="55" t="s">
        <v>104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34</v>
      </c>
      <c r="F82" s="41" t="s">
        <v>34</v>
      </c>
      <c r="G82" s="41" t="s">
        <v>34</v>
      </c>
      <c r="H82" s="41" t="s">
        <v>34</v>
      </c>
      <c r="I82" s="41" t="s">
        <v>34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34</v>
      </c>
      <c r="N82" s="41" t="s">
        <v>34</v>
      </c>
    </row>
    <row r="83" spans="1:14" s="9" customFormat="1" ht="24" thickTop="1" thickBot="1" x14ac:dyDescent="0.25">
      <c r="A83" s="51" t="s">
        <v>105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34</v>
      </c>
      <c r="F83" s="41" t="s">
        <v>34</v>
      </c>
      <c r="G83" s="41" t="s">
        <v>34</v>
      </c>
      <c r="H83" s="41" t="s">
        <v>34</v>
      </c>
      <c r="I83" s="41" t="s">
        <v>34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34</v>
      </c>
      <c r="N83" s="41" t="s">
        <v>34</v>
      </c>
    </row>
    <row r="84" spans="1:14" s="9" customFormat="1" ht="12.75" thickTop="1" thickBot="1" x14ac:dyDescent="0.25">
      <c r="A84" s="55" t="s">
        <v>106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34</v>
      </c>
      <c r="F84" s="41" t="s">
        <v>34</v>
      </c>
      <c r="G84" s="41" t="s">
        <v>34</v>
      </c>
      <c r="H84" s="41" t="s">
        <v>34</v>
      </c>
      <c r="I84" s="41" t="s">
        <v>34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34</v>
      </c>
      <c r="N84" s="41" t="s">
        <v>34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107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34</v>
      </c>
      <c r="F88" s="66" t="s">
        <v>34</v>
      </c>
      <c r="G88" s="66" t="s">
        <v>34</v>
      </c>
      <c r="H88" s="66" t="s">
        <v>34</v>
      </c>
      <c r="I88" s="66" t="s">
        <v>34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34</v>
      </c>
      <c r="N88" s="66" t="s">
        <v>34</v>
      </c>
    </row>
    <row r="89" spans="1:14" s="9" customFormat="1" ht="12.75" thickTop="1" thickBot="1" x14ac:dyDescent="0.25">
      <c r="A89" s="51" t="s">
        <v>108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34</v>
      </c>
      <c r="F89" s="66" t="s">
        <v>34</v>
      </c>
      <c r="G89" s="66" t="s">
        <v>34</v>
      </c>
      <c r="H89" s="66" t="s">
        <v>34</v>
      </c>
      <c r="I89" s="66" t="s">
        <v>34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34</v>
      </c>
      <c r="N89" s="66" t="s">
        <v>34</v>
      </c>
    </row>
    <row r="90" spans="1:14" s="9" customFormat="1" ht="12.75" thickTop="1" thickBot="1" x14ac:dyDescent="0.25">
      <c r="A90" s="54" t="s">
        <v>109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34</v>
      </c>
      <c r="F90" s="66" t="s">
        <v>34</v>
      </c>
      <c r="G90" s="66" t="s">
        <v>34</v>
      </c>
      <c r="H90" s="66" t="s">
        <v>34</v>
      </c>
      <c r="I90" s="66" t="s">
        <v>34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34</v>
      </c>
      <c r="N90" s="66" t="s">
        <v>34</v>
      </c>
    </row>
    <row r="91" spans="1:14" s="9" customFormat="1" ht="12.75" thickTop="1" thickBot="1" x14ac:dyDescent="0.25">
      <c r="A91" s="54" t="s">
        <v>110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34</v>
      </c>
      <c r="F91" s="66" t="s">
        <v>34</v>
      </c>
      <c r="G91" s="66" t="s">
        <v>34</v>
      </c>
      <c r="H91" s="66" t="s">
        <v>34</v>
      </c>
      <c r="I91" s="66" t="s">
        <v>34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34</v>
      </c>
      <c r="N91" s="66" t="s">
        <v>34</v>
      </c>
    </row>
    <row r="92" spans="1:14" s="9" customFormat="1" ht="14.25" thickTop="1" thickBot="1" x14ac:dyDescent="0.25">
      <c r="A92" s="67" t="s">
        <v>111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34</v>
      </c>
      <c r="F92" s="66" t="s">
        <v>34</v>
      </c>
      <c r="G92" s="66" t="s">
        <v>34</v>
      </c>
      <c r="H92" s="66" t="s">
        <v>34</v>
      </c>
      <c r="I92" s="66" t="s">
        <v>34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34</v>
      </c>
      <c r="N92" s="66" t="s">
        <v>34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112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34</v>
      </c>
      <c r="F97" s="66" t="s">
        <v>34</v>
      </c>
      <c r="G97" s="66" t="s">
        <v>34</v>
      </c>
      <c r="H97" s="66" t="s">
        <v>34</v>
      </c>
      <c r="I97" s="66" t="s">
        <v>34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34</v>
      </c>
      <c r="N97" s="66" t="s">
        <v>34</v>
      </c>
    </row>
    <row r="98" spans="1:14" s="9" customFormat="1" ht="12.75" thickTop="1" thickBot="1" x14ac:dyDescent="0.25">
      <c r="A98" s="51" t="s">
        <v>113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34</v>
      </c>
      <c r="F98" s="66" t="s">
        <v>34</v>
      </c>
      <c r="G98" s="66" t="s">
        <v>34</v>
      </c>
      <c r="H98" s="66" t="s">
        <v>34</v>
      </c>
      <c r="I98" s="66" t="s">
        <v>34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34</v>
      </c>
      <c r="N98" s="66" t="s">
        <v>34</v>
      </c>
    </row>
    <row r="99" spans="1:14" s="9" customFormat="1" ht="12" hidden="1" thickTop="1" x14ac:dyDescent="0.2">
      <c r="A99" s="68" t="s">
        <v>114</v>
      </c>
      <c r="B99" s="69">
        <v>4220</v>
      </c>
      <c r="C99" s="70">
        <v>710</v>
      </c>
      <c r="D99" s="71" t="s">
        <v>34</v>
      </c>
      <c r="E99" s="71" t="s">
        <v>34</v>
      </c>
      <c r="F99" s="71"/>
      <c r="G99" s="71" t="s">
        <v>34</v>
      </c>
      <c r="H99" s="71"/>
      <c r="I99" s="71" t="s">
        <v>34</v>
      </c>
      <c r="J99" s="71" t="s">
        <v>34</v>
      </c>
      <c r="K99" s="71"/>
      <c r="L99" s="71" t="s">
        <v>34</v>
      </c>
      <c r="M99" s="71" t="s">
        <v>34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115</v>
      </c>
      <c r="F101" s="78"/>
      <c r="G101" s="78"/>
      <c r="H101" s="78"/>
      <c r="I101" s="78"/>
    </row>
    <row r="102" spans="1:14" ht="12.75" customHeight="1" x14ac:dyDescent="0.25">
      <c r="B102" s="79" t="s">
        <v>116</v>
      </c>
      <c r="C102" s="79"/>
      <c r="E102" s="80" t="s">
        <v>117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118</v>
      </c>
      <c r="F103" s="78"/>
      <c r="G103" s="78"/>
      <c r="H103" s="78"/>
      <c r="I103" s="78"/>
    </row>
    <row r="104" spans="1:14" ht="12" customHeight="1" x14ac:dyDescent="0.25">
      <c r="B104" s="79" t="s">
        <v>116</v>
      </c>
      <c r="C104" s="79"/>
      <c r="E104" s="80" t="s">
        <v>117</v>
      </c>
      <c r="F104" s="80"/>
      <c r="G104" s="80"/>
      <c r="H104" s="81"/>
      <c r="I104" s="1"/>
    </row>
    <row r="105" spans="1:14" x14ac:dyDescent="0.25">
      <c r="A105" s="1" t="s">
        <v>119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Надя</cp:lastModifiedBy>
  <dcterms:created xsi:type="dcterms:W3CDTF">2020-07-06T06:27:28Z</dcterms:created>
  <dcterms:modified xsi:type="dcterms:W3CDTF">2020-07-06T06:27:32Z</dcterms:modified>
</cp:coreProperties>
</file>